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<sst xmlns="http://schemas.openxmlformats.org/spreadsheetml/2006/main" count="153" uniqueCount="44">
  <si>
    <t>Cod tip decont</t>
  </si>
  <si>
    <t>Perioadă raportare</t>
  </si>
  <si>
    <t>Cod partener</t>
  </si>
  <si>
    <t>Nume partener</t>
  </si>
  <si>
    <t>IUN2019 FARM CAS-MM</t>
  </si>
  <si>
    <t>ADEN FARM SRL</t>
  </si>
  <si>
    <t>18216253</t>
  </si>
  <si>
    <t>FRM</t>
  </si>
  <si>
    <t>FRM-MSS</t>
  </si>
  <si>
    <t>2203680</t>
  </si>
  <si>
    <t>BERES SRL</t>
  </si>
  <si>
    <t>9015528</t>
  </si>
  <si>
    <t>FARMACIA SOMESAN SRL</t>
  </si>
  <si>
    <t>2201108</t>
  </si>
  <si>
    <t>GENTIANA SRL</t>
  </si>
  <si>
    <t>7005439</t>
  </si>
  <si>
    <t>MED-SERV UNITED SRL</t>
  </si>
  <si>
    <t>NORDPHARM S.R.L.</t>
  </si>
  <si>
    <t>6077518</t>
  </si>
  <si>
    <t>SARALEX SRL</t>
  </si>
  <si>
    <t>16508707</t>
  </si>
  <si>
    <t>9378655</t>
  </si>
  <si>
    <t>SENSIBLU</t>
  </si>
  <si>
    <t>SIEPCOFAR</t>
  </si>
  <si>
    <t>3596251</t>
  </si>
  <si>
    <t>22129252</t>
  </si>
  <si>
    <t>SILVER WOOLF SRL</t>
  </si>
  <si>
    <t>TOTAL ADEN FARM</t>
  </si>
  <si>
    <t>TOTAL BERES</t>
  </si>
  <si>
    <t>TOTAL FARMACIA SOMESAN</t>
  </si>
  <si>
    <t>TOTAL GENTIANA</t>
  </si>
  <si>
    <t>TOTAL MED SERV UNITED</t>
  </si>
  <si>
    <t>TOTAL NORDPHARM</t>
  </si>
  <si>
    <t>TOTAL SARALEX</t>
  </si>
  <si>
    <t>TOTAL SENSIBLU</t>
  </si>
  <si>
    <t>TOTAL S.I.E.P.C.O.F.A.R.</t>
  </si>
  <si>
    <t>TOTAL SILVER WOOLF</t>
  </si>
  <si>
    <t>TOTAL GENERAL</t>
  </si>
  <si>
    <t xml:space="preserve"> CAS MARAMUREŞ </t>
  </si>
  <si>
    <t xml:space="preserve"> SERVICIUL DECONTARE SERVICII MEDICALE, ACORDURI, REGULAMENTE SI FORMULARE EUROPENE </t>
  </si>
  <si>
    <t>IUNIE 2019  - SUMELE DECONTATE DIN FACTURILE AFERENTE REŢETELOR COMPENSATE 20%+50%+90%+100%</t>
  </si>
  <si>
    <t>Valoare factura</t>
  </si>
  <si>
    <t>Propus spre decontare</t>
  </si>
  <si>
    <t>Plata partiala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</si>
</sst>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1" fillId="33" borderId="14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3.8515625" style="0" customWidth="1"/>
    <col min="2" max="2" width="22.28125" style="0" customWidth="1"/>
    <col min="3" max="3" width="13.421875" style="0" customWidth="1"/>
    <col min="4" max="4" width="12.00390625" style="0" customWidth="1"/>
    <col min="5" max="5" width="12.140625" style="0" customWidth="1"/>
    <col min="6" max="6" width="11.28125" style="0" customWidth="1"/>
    <col min="7" max="7" width="31.57421875" style="0" customWidth="1"/>
    <col min="9" max="9" width="9.140625" style="0" customWidth="1"/>
  </cols>
  <sheetData>
    <row r="1" spans="1:7" ht="12.75">
      <c r="A1" s="21" t="s">
        <v>38</v>
      </c>
      <c r="B1" s="21"/>
      <c r="C1" s="21"/>
      <c r="D1" s="21"/>
      <c r="E1" s="21"/>
      <c r="F1" s="21"/>
      <c r="G1" s="21"/>
    </row>
    <row r="2" spans="1:7" ht="12.75">
      <c r="A2" s="21" t="s">
        <v>39</v>
      </c>
      <c r="B2" s="21"/>
      <c r="C2" s="21"/>
      <c r="D2" s="21"/>
      <c r="E2" s="21"/>
      <c r="F2" s="21"/>
      <c r="G2" s="21"/>
    </row>
    <row r="3" spans="1:7" ht="12.75">
      <c r="A3" s="21"/>
      <c r="B3" s="21"/>
      <c r="C3" s="21"/>
      <c r="D3" s="21"/>
      <c r="E3" s="21"/>
      <c r="F3" s="21"/>
      <c r="G3" s="21"/>
    </row>
    <row r="4" spans="1:7" ht="12.75">
      <c r="A4" s="21"/>
      <c r="B4" s="21"/>
      <c r="C4" s="21"/>
      <c r="D4" s="21"/>
      <c r="E4" s="21"/>
      <c r="F4" s="21"/>
      <c r="G4" s="21"/>
    </row>
    <row r="5" spans="1:7" ht="12.75">
      <c r="A5" s="27" t="s">
        <v>40</v>
      </c>
      <c r="B5" s="27"/>
      <c r="C5" s="27"/>
      <c r="D5" s="27"/>
      <c r="E5" s="27"/>
      <c r="F5" s="27"/>
      <c r="G5" s="27"/>
    </row>
    <row r="7" ht="13.5" thickBot="1"/>
    <row r="8" spans="1:7" ht="26.25" thickBot="1">
      <c r="A8" s="8" t="s">
        <v>0</v>
      </c>
      <c r="B8" s="9" t="s">
        <v>1</v>
      </c>
      <c r="C8" s="24" t="s">
        <v>41</v>
      </c>
      <c r="D8" s="24" t="s">
        <v>43</v>
      </c>
      <c r="E8" s="24" t="s">
        <v>42</v>
      </c>
      <c r="F8" s="25" t="s">
        <v>2</v>
      </c>
      <c r="G8" s="10" t="s">
        <v>3</v>
      </c>
    </row>
    <row r="9" spans="1:7" ht="12.75">
      <c r="A9" s="13" t="s">
        <v>7</v>
      </c>
      <c r="B9" s="1" t="s">
        <v>4</v>
      </c>
      <c r="C9" s="2">
        <v>76384.22</v>
      </c>
      <c r="D9" s="2">
        <v>0</v>
      </c>
      <c r="E9" s="2">
        <f>C9-D9</f>
        <v>76384.22</v>
      </c>
      <c r="F9" s="1" t="s">
        <v>6</v>
      </c>
      <c r="G9" s="14" t="s">
        <v>5</v>
      </c>
    </row>
    <row r="10" spans="1:7" ht="13.5" thickBot="1">
      <c r="A10" s="15" t="s">
        <v>27</v>
      </c>
      <c r="B10" s="6"/>
      <c r="C10" s="7">
        <f>SUM(C9:C9)</f>
        <v>76384.22</v>
      </c>
      <c r="D10" s="7">
        <f>SUM(D9:D9)</f>
        <v>0</v>
      </c>
      <c r="E10" s="7">
        <f>SUM(E9:E9)</f>
        <v>76384.22</v>
      </c>
      <c r="F10" s="6"/>
      <c r="G10" s="16"/>
    </row>
    <row r="11" spans="1:7" ht="12.75">
      <c r="A11" s="13" t="s">
        <v>7</v>
      </c>
      <c r="B11" s="1" t="s">
        <v>4</v>
      </c>
      <c r="C11" s="2">
        <v>91123.35</v>
      </c>
      <c r="D11" s="2">
        <v>0</v>
      </c>
      <c r="E11" s="2">
        <f>C11-D11</f>
        <v>91123.35</v>
      </c>
      <c r="F11" s="1" t="s">
        <v>9</v>
      </c>
      <c r="G11" s="14" t="s">
        <v>10</v>
      </c>
    </row>
    <row r="12" spans="1:7" ht="13.5" thickBot="1">
      <c r="A12" s="15" t="s">
        <v>28</v>
      </c>
      <c r="B12" s="6"/>
      <c r="C12" s="7">
        <f>SUM(C11:C11)</f>
        <v>91123.35</v>
      </c>
      <c r="D12" s="7">
        <f>SUM(D11:D11)</f>
        <v>0</v>
      </c>
      <c r="E12" s="7">
        <f>SUM(E11:E11)</f>
        <v>91123.35</v>
      </c>
      <c r="F12" s="6"/>
      <c r="G12" s="16"/>
    </row>
    <row r="13" spans="1:7" ht="12.75">
      <c r="A13" s="11" t="s">
        <v>7</v>
      </c>
      <c r="B13" s="4" t="s">
        <v>4</v>
      </c>
      <c r="C13" s="5">
        <v>132441.16</v>
      </c>
      <c r="D13" s="5">
        <v>0</v>
      </c>
      <c r="E13" s="5">
        <f>C13-D13</f>
        <v>132441.16</v>
      </c>
      <c r="F13" s="4" t="s">
        <v>11</v>
      </c>
      <c r="G13" s="12" t="s">
        <v>12</v>
      </c>
    </row>
    <row r="14" spans="1:7" ht="12.75">
      <c r="A14" s="13" t="s">
        <v>8</v>
      </c>
      <c r="B14" s="1" t="s">
        <v>4</v>
      </c>
      <c r="C14" s="2">
        <v>25815.04</v>
      </c>
      <c r="D14" s="2">
        <v>0</v>
      </c>
      <c r="E14" s="5">
        <f>C14-D14</f>
        <v>25815.04</v>
      </c>
      <c r="F14" s="1" t="s">
        <v>11</v>
      </c>
      <c r="G14" s="14" t="s">
        <v>12</v>
      </c>
    </row>
    <row r="15" spans="1:7" ht="13.5" thickBot="1">
      <c r="A15" s="15" t="s">
        <v>29</v>
      </c>
      <c r="B15" s="6"/>
      <c r="C15" s="7">
        <f>SUM(C13:C14)</f>
        <v>158256.2</v>
      </c>
      <c r="D15" s="7">
        <f>SUM(D13:D14)</f>
        <v>0</v>
      </c>
      <c r="E15" s="7">
        <f>SUM(E13:E14)</f>
        <v>158256.2</v>
      </c>
      <c r="F15" s="6"/>
      <c r="G15" s="16"/>
    </row>
    <row r="16" spans="1:7" ht="12.75">
      <c r="A16" s="11" t="s">
        <v>7</v>
      </c>
      <c r="B16" s="4" t="s">
        <v>4</v>
      </c>
      <c r="C16" s="5">
        <v>93346.91</v>
      </c>
      <c r="D16" s="5">
        <v>0</v>
      </c>
      <c r="E16" s="5">
        <f>C16-D16</f>
        <v>93346.91</v>
      </c>
      <c r="F16" s="4" t="s">
        <v>13</v>
      </c>
      <c r="G16" s="12" t="s">
        <v>14</v>
      </c>
    </row>
    <row r="17" spans="1:7" ht="12.75">
      <c r="A17" s="13" t="s">
        <v>8</v>
      </c>
      <c r="B17" s="1" t="s">
        <v>4</v>
      </c>
      <c r="C17" s="2">
        <v>89924.13</v>
      </c>
      <c r="D17" s="2">
        <v>0</v>
      </c>
      <c r="E17" s="5">
        <f>C17-D17</f>
        <v>89924.13</v>
      </c>
      <c r="F17" s="1" t="s">
        <v>13</v>
      </c>
      <c r="G17" s="14" t="s">
        <v>14</v>
      </c>
    </row>
    <row r="18" spans="1:7" ht="13.5" thickBot="1">
      <c r="A18" s="15" t="s">
        <v>30</v>
      </c>
      <c r="B18" s="6"/>
      <c r="C18" s="7">
        <f>SUM(C16:C17)</f>
        <v>183271.04</v>
      </c>
      <c r="D18" s="7">
        <f>SUM(D16:D17)</f>
        <v>0</v>
      </c>
      <c r="E18" s="7">
        <f>SUM(E16:E17)</f>
        <v>183271.04</v>
      </c>
      <c r="F18" s="6"/>
      <c r="G18" s="16"/>
    </row>
    <row r="19" spans="1:7" ht="12.75">
      <c r="A19" s="13" t="s">
        <v>7</v>
      </c>
      <c r="B19" s="1" t="s">
        <v>4</v>
      </c>
      <c r="C19" s="2">
        <v>62328.98</v>
      </c>
      <c r="D19" s="2">
        <v>0</v>
      </c>
      <c r="E19" s="2">
        <f aca="true" t="shared" si="0" ref="E19:E24">C19-D19</f>
        <v>62328.98</v>
      </c>
      <c r="F19" s="1" t="s">
        <v>15</v>
      </c>
      <c r="G19" s="14" t="s">
        <v>16</v>
      </c>
    </row>
    <row r="20" spans="1:7" ht="12.75">
      <c r="A20" s="13" t="s">
        <v>8</v>
      </c>
      <c r="B20" s="1" t="s">
        <v>4</v>
      </c>
      <c r="C20" s="2">
        <v>17235.48</v>
      </c>
      <c r="D20" s="2">
        <v>0</v>
      </c>
      <c r="E20" s="2">
        <f t="shared" si="0"/>
        <v>17235.48</v>
      </c>
      <c r="F20" s="1" t="s">
        <v>15</v>
      </c>
      <c r="G20" s="14" t="s">
        <v>16</v>
      </c>
    </row>
    <row r="21" spans="1:7" ht="12.75">
      <c r="A21" s="13" t="s">
        <v>7</v>
      </c>
      <c r="B21" s="1" t="s">
        <v>4</v>
      </c>
      <c r="C21" s="2">
        <v>114060.07</v>
      </c>
      <c r="D21" s="2">
        <v>0</v>
      </c>
      <c r="E21" s="2">
        <f t="shared" si="0"/>
        <v>114060.07</v>
      </c>
      <c r="F21" s="1" t="s">
        <v>15</v>
      </c>
      <c r="G21" s="14" t="s">
        <v>16</v>
      </c>
    </row>
    <row r="22" spans="1:7" ht="12.75">
      <c r="A22" s="13" t="s">
        <v>8</v>
      </c>
      <c r="B22" s="1" t="s">
        <v>4</v>
      </c>
      <c r="C22" s="2">
        <v>7754.4</v>
      </c>
      <c r="D22" s="2">
        <v>0</v>
      </c>
      <c r="E22" s="2">
        <f t="shared" si="0"/>
        <v>7754.4</v>
      </c>
      <c r="F22" s="1" t="s">
        <v>15</v>
      </c>
      <c r="G22" s="14" t="s">
        <v>16</v>
      </c>
    </row>
    <row r="23" spans="1:7" ht="12.75">
      <c r="A23" s="13" t="s">
        <v>7</v>
      </c>
      <c r="B23" s="1" t="s">
        <v>4</v>
      </c>
      <c r="C23" s="2">
        <v>66375.7</v>
      </c>
      <c r="D23" s="2">
        <v>0</v>
      </c>
      <c r="E23" s="2">
        <f t="shared" si="0"/>
        <v>66375.7</v>
      </c>
      <c r="F23" s="1" t="s">
        <v>15</v>
      </c>
      <c r="G23" s="14" t="s">
        <v>16</v>
      </c>
    </row>
    <row r="24" spans="1:7" ht="12.75">
      <c r="A24" s="13" t="s">
        <v>8</v>
      </c>
      <c r="B24" s="1" t="s">
        <v>4</v>
      </c>
      <c r="C24" s="2">
        <v>17331.31</v>
      </c>
      <c r="D24" s="2">
        <v>0</v>
      </c>
      <c r="E24" s="2">
        <f t="shared" si="0"/>
        <v>17331.31</v>
      </c>
      <c r="F24" s="1" t="s">
        <v>15</v>
      </c>
      <c r="G24" s="14" t="s">
        <v>16</v>
      </c>
    </row>
    <row r="25" spans="1:7" ht="13.5" thickBot="1">
      <c r="A25" s="15" t="s">
        <v>31</v>
      </c>
      <c r="B25" s="6"/>
      <c r="C25" s="7">
        <f>SUM(C19:C24)</f>
        <v>285085.94</v>
      </c>
      <c r="D25" s="7">
        <f>SUM(D19:D24)</f>
        <v>0</v>
      </c>
      <c r="E25" s="7">
        <f>SUM(E19:E24)</f>
        <v>285085.94</v>
      </c>
      <c r="F25" s="6"/>
      <c r="G25" s="16"/>
    </row>
    <row r="26" spans="1:7" ht="12.75">
      <c r="A26" s="13" t="s">
        <v>7</v>
      </c>
      <c r="B26" s="1" t="s">
        <v>4</v>
      </c>
      <c r="C26" s="2">
        <v>131653.71</v>
      </c>
      <c r="D26" s="2">
        <v>0</v>
      </c>
      <c r="E26" s="2">
        <f>C26-D26</f>
        <v>131653.71</v>
      </c>
      <c r="F26" s="1" t="s">
        <v>18</v>
      </c>
      <c r="G26" s="14" t="s">
        <v>17</v>
      </c>
    </row>
    <row r="27" spans="1:7" ht="12.75">
      <c r="A27" s="13" t="s">
        <v>7</v>
      </c>
      <c r="B27" s="1" t="s">
        <v>4</v>
      </c>
      <c r="C27" s="2">
        <v>76897.11</v>
      </c>
      <c r="D27" s="2">
        <v>0</v>
      </c>
      <c r="E27" s="2">
        <f aca="true" t="shared" si="1" ref="E27:E36">C27-D27</f>
        <v>76897.11</v>
      </c>
      <c r="F27" s="1" t="s">
        <v>18</v>
      </c>
      <c r="G27" s="14" t="s">
        <v>17</v>
      </c>
    </row>
    <row r="28" spans="1:7" ht="12.75">
      <c r="A28" s="13" t="s">
        <v>8</v>
      </c>
      <c r="B28" s="1" t="s">
        <v>4</v>
      </c>
      <c r="C28" s="2">
        <v>23548.8</v>
      </c>
      <c r="D28" s="2">
        <v>0</v>
      </c>
      <c r="E28" s="2">
        <f t="shared" si="1"/>
        <v>23548.8</v>
      </c>
      <c r="F28" s="1" t="s">
        <v>18</v>
      </c>
      <c r="G28" s="14" t="s">
        <v>17</v>
      </c>
    </row>
    <row r="29" spans="1:7" ht="12.75">
      <c r="A29" s="13" t="s">
        <v>7</v>
      </c>
      <c r="B29" s="1" t="s">
        <v>4</v>
      </c>
      <c r="C29" s="2">
        <v>207907.4</v>
      </c>
      <c r="D29" s="2">
        <v>0</v>
      </c>
      <c r="E29" s="2">
        <f t="shared" si="1"/>
        <v>207907.4</v>
      </c>
      <c r="F29" s="1" t="s">
        <v>18</v>
      </c>
      <c r="G29" s="14" t="s">
        <v>17</v>
      </c>
    </row>
    <row r="30" spans="1:7" ht="12.75">
      <c r="A30" s="13" t="s">
        <v>8</v>
      </c>
      <c r="B30" s="1" t="s">
        <v>4</v>
      </c>
      <c r="C30" s="2">
        <v>38595.8</v>
      </c>
      <c r="D30" s="2">
        <v>0</v>
      </c>
      <c r="E30" s="2">
        <f t="shared" si="1"/>
        <v>38595.8</v>
      </c>
      <c r="F30" s="1" t="s">
        <v>18</v>
      </c>
      <c r="G30" s="14" t="s">
        <v>17</v>
      </c>
    </row>
    <row r="31" spans="1:7" ht="12.75">
      <c r="A31" s="13" t="s">
        <v>7</v>
      </c>
      <c r="B31" s="1" t="s">
        <v>4</v>
      </c>
      <c r="C31" s="2">
        <v>84065.87</v>
      </c>
      <c r="D31" s="2">
        <v>0</v>
      </c>
      <c r="E31" s="2">
        <f t="shared" si="1"/>
        <v>84065.87</v>
      </c>
      <c r="F31" s="1" t="s">
        <v>18</v>
      </c>
      <c r="G31" s="14" t="s">
        <v>17</v>
      </c>
    </row>
    <row r="32" spans="1:7" ht="12.75">
      <c r="A32" s="13" t="s">
        <v>8</v>
      </c>
      <c r="B32" s="1" t="s">
        <v>4</v>
      </c>
      <c r="C32" s="2">
        <v>30507.74</v>
      </c>
      <c r="D32" s="2">
        <v>0</v>
      </c>
      <c r="E32" s="2">
        <f t="shared" si="1"/>
        <v>30507.74</v>
      </c>
      <c r="F32" s="1" t="s">
        <v>18</v>
      </c>
      <c r="G32" s="14" t="s">
        <v>17</v>
      </c>
    </row>
    <row r="33" spans="1:7" ht="12.75">
      <c r="A33" s="13" t="s">
        <v>7</v>
      </c>
      <c r="B33" s="1" t="s">
        <v>4</v>
      </c>
      <c r="C33" s="2">
        <v>75574.7</v>
      </c>
      <c r="D33" s="2">
        <v>0</v>
      </c>
      <c r="E33" s="2">
        <f t="shared" si="1"/>
        <v>75574.7</v>
      </c>
      <c r="F33" s="1" t="s">
        <v>18</v>
      </c>
      <c r="G33" s="14" t="s">
        <v>17</v>
      </c>
    </row>
    <row r="34" spans="1:7" ht="12.75">
      <c r="A34" s="13" t="s">
        <v>8</v>
      </c>
      <c r="B34" s="1" t="s">
        <v>4</v>
      </c>
      <c r="C34" s="2">
        <v>50744.13</v>
      </c>
      <c r="D34" s="2">
        <v>0</v>
      </c>
      <c r="E34" s="2">
        <f t="shared" si="1"/>
        <v>50744.13</v>
      </c>
      <c r="F34" s="1" t="s">
        <v>18</v>
      </c>
      <c r="G34" s="14" t="s">
        <v>17</v>
      </c>
    </row>
    <row r="35" spans="1:7" ht="12.75">
      <c r="A35" s="13" t="s">
        <v>7</v>
      </c>
      <c r="B35" s="1" t="s">
        <v>4</v>
      </c>
      <c r="C35" s="2">
        <v>104854.28</v>
      </c>
      <c r="D35" s="2">
        <v>0</v>
      </c>
      <c r="E35" s="2">
        <f t="shared" si="1"/>
        <v>104854.28</v>
      </c>
      <c r="F35" s="1" t="s">
        <v>18</v>
      </c>
      <c r="G35" s="14" t="s">
        <v>17</v>
      </c>
    </row>
    <row r="36" spans="1:7" ht="12.75">
      <c r="A36" s="13" t="s">
        <v>8</v>
      </c>
      <c r="B36" s="1" t="s">
        <v>4</v>
      </c>
      <c r="C36" s="2">
        <v>6581.24</v>
      </c>
      <c r="D36" s="2">
        <v>0</v>
      </c>
      <c r="E36" s="2">
        <f t="shared" si="1"/>
        <v>6581.24</v>
      </c>
      <c r="F36" s="1" t="s">
        <v>18</v>
      </c>
      <c r="G36" s="14" t="s">
        <v>17</v>
      </c>
    </row>
    <row r="37" spans="1:7" ht="13.5" thickBot="1">
      <c r="A37" s="15" t="s">
        <v>32</v>
      </c>
      <c r="B37" s="6"/>
      <c r="C37" s="7">
        <f>SUM(C26:C36)</f>
        <v>830930.7799999999</v>
      </c>
      <c r="D37" s="7">
        <f>SUM(D26:D36)</f>
        <v>0</v>
      </c>
      <c r="E37" s="7">
        <f>SUM(E26:E36)</f>
        <v>830930.7799999999</v>
      </c>
      <c r="F37" s="6"/>
      <c r="G37" s="16"/>
    </row>
    <row r="38" spans="1:7" ht="12.75">
      <c r="A38" s="13" t="s">
        <v>7</v>
      </c>
      <c r="B38" s="1" t="s">
        <v>4</v>
      </c>
      <c r="C38" s="23">
        <v>306096.3</v>
      </c>
      <c r="D38" s="23">
        <v>0</v>
      </c>
      <c r="E38" s="23">
        <f>C38-D38</f>
        <v>306096.3</v>
      </c>
      <c r="F38" s="1" t="s">
        <v>20</v>
      </c>
      <c r="G38" s="14" t="s">
        <v>19</v>
      </c>
    </row>
    <row r="39" spans="1:7" ht="13.5" thickBot="1">
      <c r="A39" s="15" t="s">
        <v>33</v>
      </c>
      <c r="B39" s="6"/>
      <c r="C39" s="7">
        <f>SUM(C38:C38)</f>
        <v>306096.3</v>
      </c>
      <c r="D39" s="7">
        <f>SUM(D38:D38)</f>
        <v>0</v>
      </c>
      <c r="E39" s="7">
        <f>SUM(E38:E38)</f>
        <v>306096.3</v>
      </c>
      <c r="F39" s="6"/>
      <c r="G39" s="16"/>
    </row>
    <row r="40" spans="1:7" ht="12.75">
      <c r="A40" s="11" t="s">
        <v>7</v>
      </c>
      <c r="B40" s="4" t="s">
        <v>4</v>
      </c>
      <c r="C40" s="5">
        <v>6722.49</v>
      </c>
      <c r="D40" s="5">
        <v>0</v>
      </c>
      <c r="E40" s="5">
        <f>C40-D40</f>
        <v>6722.49</v>
      </c>
      <c r="F40" s="4" t="s">
        <v>21</v>
      </c>
      <c r="G40" s="12" t="s">
        <v>22</v>
      </c>
    </row>
    <row r="41" spans="1:7" ht="12.75">
      <c r="A41" s="13" t="s">
        <v>8</v>
      </c>
      <c r="B41" s="1" t="s">
        <v>4</v>
      </c>
      <c r="C41" s="2">
        <v>276645.16</v>
      </c>
      <c r="D41" s="2">
        <v>0</v>
      </c>
      <c r="E41" s="5">
        <f>C41-D41</f>
        <v>276645.16</v>
      </c>
      <c r="F41" s="1" t="s">
        <v>21</v>
      </c>
      <c r="G41" s="14" t="s">
        <v>22</v>
      </c>
    </row>
    <row r="42" spans="1:7" ht="12.75">
      <c r="A42" s="13" t="s">
        <v>7</v>
      </c>
      <c r="B42" s="1" t="s">
        <v>4</v>
      </c>
      <c r="C42" s="2">
        <v>9062.47</v>
      </c>
      <c r="D42" s="2">
        <v>0</v>
      </c>
      <c r="E42" s="5">
        <f>C42-D42</f>
        <v>9062.47</v>
      </c>
      <c r="F42" s="1" t="s">
        <v>21</v>
      </c>
      <c r="G42" s="14" t="s">
        <v>22</v>
      </c>
    </row>
    <row r="43" spans="1:7" ht="12.75">
      <c r="A43" s="13" t="s">
        <v>8</v>
      </c>
      <c r="B43" s="1" t="s">
        <v>4</v>
      </c>
      <c r="C43" s="2">
        <v>188621.7</v>
      </c>
      <c r="D43" s="2">
        <v>0</v>
      </c>
      <c r="E43" s="5">
        <f>C43-D43</f>
        <v>188621.7</v>
      </c>
      <c r="F43" s="1" t="s">
        <v>21</v>
      </c>
      <c r="G43" s="14" t="s">
        <v>22</v>
      </c>
    </row>
    <row r="44" spans="1:7" ht="13.5" thickBot="1">
      <c r="A44" s="15" t="s">
        <v>34</v>
      </c>
      <c r="B44" s="6"/>
      <c r="C44" s="7">
        <f>SUM(C40:C43)</f>
        <v>481051.81999999995</v>
      </c>
      <c r="D44" s="7">
        <f>SUM(D40:D43)</f>
        <v>0</v>
      </c>
      <c r="E44" s="7">
        <f>SUM(E40:E43)</f>
        <v>481051.81999999995</v>
      </c>
      <c r="F44" s="6"/>
      <c r="G44" s="16"/>
    </row>
    <row r="45" spans="1:7" ht="12.75">
      <c r="A45" s="13" t="s">
        <v>8</v>
      </c>
      <c r="B45" s="1" t="s">
        <v>4</v>
      </c>
      <c r="C45" s="2">
        <v>59804.14</v>
      </c>
      <c r="D45" s="2">
        <v>0</v>
      </c>
      <c r="E45" s="2">
        <f>C45-D45</f>
        <v>59804.14</v>
      </c>
      <c r="F45" s="1" t="s">
        <v>24</v>
      </c>
      <c r="G45" s="14" t="s">
        <v>23</v>
      </c>
    </row>
    <row r="46" spans="1:7" ht="12.75">
      <c r="A46" s="13" t="s">
        <v>7</v>
      </c>
      <c r="B46" s="1" t="s">
        <v>4</v>
      </c>
      <c r="C46" s="2">
        <v>52698.62</v>
      </c>
      <c r="D46" s="2">
        <f>C46-E46</f>
        <v>48192.9</v>
      </c>
      <c r="E46" s="2">
        <v>4505.72</v>
      </c>
      <c r="F46" s="1" t="s">
        <v>24</v>
      </c>
      <c r="G46" s="14" t="s">
        <v>23</v>
      </c>
    </row>
    <row r="47" spans="1:7" ht="13.5" thickBot="1">
      <c r="A47" s="15" t="s">
        <v>35</v>
      </c>
      <c r="B47" s="6"/>
      <c r="C47" s="7">
        <f>SUM(C45:C46)</f>
        <v>112502.76000000001</v>
      </c>
      <c r="D47" s="7">
        <f>SUM(D45:D46)</f>
        <v>48192.9</v>
      </c>
      <c r="E47" s="7">
        <f>SUM(E45:E46)</f>
        <v>64309.86</v>
      </c>
      <c r="F47" s="6"/>
      <c r="G47" s="16"/>
    </row>
    <row r="48" spans="1:7" ht="12.75">
      <c r="A48" s="11" t="s">
        <v>7</v>
      </c>
      <c r="B48" s="4" t="s">
        <v>4</v>
      </c>
      <c r="C48" s="5">
        <v>13103.36</v>
      </c>
      <c r="D48" s="5">
        <v>13103.36</v>
      </c>
      <c r="E48" s="5"/>
      <c r="F48" s="4" t="s">
        <v>25</v>
      </c>
      <c r="G48" s="12" t="s">
        <v>26</v>
      </c>
    </row>
    <row r="49" spans="1:7" ht="12.75">
      <c r="A49" s="13" t="s">
        <v>7</v>
      </c>
      <c r="B49" s="1" t="s">
        <v>4</v>
      </c>
      <c r="C49" s="2">
        <v>6355.75</v>
      </c>
      <c r="D49" s="2">
        <v>6355.75</v>
      </c>
      <c r="E49" s="2"/>
      <c r="F49" s="1" t="s">
        <v>25</v>
      </c>
      <c r="G49" s="14" t="s">
        <v>26</v>
      </c>
    </row>
    <row r="50" spans="1:7" ht="12.75">
      <c r="A50" s="13" t="s">
        <v>7</v>
      </c>
      <c r="B50" s="1" t="s">
        <v>4</v>
      </c>
      <c r="C50" s="2">
        <v>6127.69</v>
      </c>
      <c r="D50" s="2">
        <v>6127.69</v>
      </c>
      <c r="E50" s="2"/>
      <c r="F50" s="1" t="s">
        <v>25</v>
      </c>
      <c r="G50" s="14" t="s">
        <v>26</v>
      </c>
    </row>
    <row r="51" spans="1:7" ht="13.5" thickBot="1">
      <c r="A51" s="15" t="s">
        <v>36</v>
      </c>
      <c r="B51" s="6"/>
      <c r="C51" s="7">
        <f>SUM(C48:C50)</f>
        <v>25586.8</v>
      </c>
      <c r="D51" s="7">
        <f>SUM(D48:D50)</f>
        <v>25586.8</v>
      </c>
      <c r="E51" s="7">
        <f>SUM(E48:E50)</f>
        <v>0</v>
      </c>
      <c r="F51" s="6"/>
      <c r="G51" s="16"/>
    </row>
    <row r="52" spans="1:7" ht="13.5" thickBot="1">
      <c r="A52" s="17" t="s">
        <v>37</v>
      </c>
      <c r="B52" s="18"/>
      <c r="C52" s="19">
        <f>SUM(C9:C51)/2</f>
        <v>2550289.2100000004</v>
      </c>
      <c r="D52" s="19">
        <f>SUM(D9:D51)/2</f>
        <v>73779.7</v>
      </c>
      <c r="E52" s="19">
        <f>SUM(E9:E51)/2</f>
        <v>2476509.5100000002</v>
      </c>
      <c r="F52" s="18"/>
      <c r="G52" s="20"/>
    </row>
    <row r="53" spans="3:5" ht="12.75">
      <c r="C53" s="3"/>
      <c r="D53" s="3"/>
      <c r="E53" s="3"/>
    </row>
    <row r="55" spans="1:7" ht="12.75">
      <c r="A55" s="22"/>
      <c r="B55" s="22"/>
      <c r="C55" s="26"/>
      <c r="D55" s="26"/>
      <c r="E55" s="26"/>
      <c r="F55" s="26"/>
      <c r="G55" s="22"/>
    </row>
    <row r="56" spans="1:7" ht="12.75">
      <c r="A56" s="22"/>
      <c r="B56" s="22"/>
      <c r="C56" s="26"/>
      <c r="D56" s="26"/>
      <c r="E56" s="26"/>
      <c r="F56" s="26"/>
      <c r="G56" s="22"/>
    </row>
    <row r="57" spans="2:6" ht="12.75">
      <c r="B57" s="22"/>
      <c r="C57" s="26"/>
      <c r="D57" s="26"/>
      <c r="E57" s="26"/>
      <c r="F57" s="26"/>
    </row>
    <row r="64" ht="12.75">
      <c r="G64" s="22"/>
    </row>
    <row r="65" ht="12.75">
      <c r="G65" s="22"/>
    </row>
  </sheetData>
  <sheetProtection/>
  <mergeCells count="4">
    <mergeCell ref="C55:F55"/>
    <mergeCell ref="C56:F56"/>
    <mergeCell ref="C57:F57"/>
    <mergeCell ref="A5:G5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2019-09-27T09:27:45Z</cp:lastPrinted>
  <dcterms:modified xsi:type="dcterms:W3CDTF">2019-10-11T09:05:41Z</dcterms:modified>
  <cp:category/>
  <cp:version/>
  <cp:contentType/>
  <cp:contentStatus/>
</cp:coreProperties>
</file>